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採点表" sheetId="1" r:id="rId4"/>
    <sheet state="visible" name="このファイルについて" sheetId="2" r:id="rId5"/>
  </sheets>
  <definedNames/>
  <calcPr/>
  <extLst>
    <ext uri="GoogleSheetsCustomDataVersion1">
      <go:sheetsCustomData xmlns:go="http://customooxmlschemas.google.com/" r:id="rId6" roundtripDataSignature="AMtx7mjw7I8wD/iwsd7L72J3g0mFr7UndA=="/>
    </ext>
  </extLst>
</workbook>
</file>

<file path=xl/sharedStrings.xml><?xml version="1.0" encoding="utf-8"?>
<sst xmlns="http://schemas.openxmlformats.org/spreadsheetml/2006/main" count="78" uniqueCount="42">
  <si>
    <t>アスク出版『はじめての日本語能力試験　合格模試N2』第3回</t>
  </si>
  <si>
    <t>名前</t>
  </si>
  <si>
    <t>言語知識</t>
  </si>
  <si>
    <t>読解</t>
  </si>
  <si>
    <t>聴解</t>
  </si>
  <si>
    <t>合計</t>
  </si>
  <si>
    <t>＊合格点は180点満点中90点</t>
  </si>
  <si>
    <t>/180</t>
  </si>
  <si>
    <t>＊ただし、3つの得点区分で19点に達し
ていないものが1つでもあると不合格</t>
  </si>
  <si>
    <t>正答</t>
  </si>
  <si>
    <t>解答</t>
  </si>
  <si>
    <t>正誤</t>
  </si>
  <si>
    <t>得点</t>
  </si>
  <si>
    <t>問題1</t>
  </si>
  <si>
    <t>問題8</t>
  </si>
  <si>
    <t>問題2</t>
  </si>
  <si>
    <t>問題9</t>
  </si>
  <si>
    <t>問題3</t>
  </si>
  <si>
    <t>/54</t>
  </si>
  <si>
    <t>問題10</t>
  </si>
  <si>
    <t>問題4</t>
  </si>
  <si>
    <t>問題11</t>
  </si>
  <si>
    <t>問題5</t>
  </si>
  <si>
    <t>問題6</t>
  </si>
  <si>
    <t>問題12</t>
  </si>
  <si>
    <t>問題13</t>
  </si>
  <si>
    <t>3(1)</t>
  </si>
  <si>
    <t>3(2)</t>
  </si>
  <si>
    <t>問題7</t>
  </si>
  <si>
    <t>問題14</t>
  </si>
  <si>
    <t>/56</t>
  </si>
  <si>
    <t>/63</t>
  </si>
  <si>
    <t>使い方</t>
  </si>
  <si>
    <t>①　E、M、U列（ベージュの色付きのセル）に解答を入れる。</t>
  </si>
  <si>
    <t>②　F、N、V列に、正解なら〇、不正解なら×が表示される。</t>
  </si>
  <si>
    <t xml:space="preserve">　※何も入力していないときは×が表示されている。</t>
  </si>
  <si>
    <t>③　右上の緑色のセルに得点が表示される。</t>
  </si>
  <si>
    <t xml:space="preserve">　　各科目が19点未満、合計が90点未満だと赤字になる。</t>
  </si>
  <si>
    <t>注意</t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</si>
  <si>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</si>
  <si>
    <t>本書では、言語知識は54点、読解は63点、聴解は56点が満点に設定されています。
それを60点満点に換算してO3に表示します。</t>
  </si>
  <si>
    <t>名前欄と解答欄以外は入力できません。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</si>
</sst>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Calibri"/>
    </font>
    <font/>
    <font>
      <color theme="1"/>
      <name val="Calibri"/>
    </font>
    <font>
      <sz val="11.0"/>
      <color theme="1"/>
    </font>
    <font>
      <sz val="11.0"/>
      <color theme="1"/>
      <name val="游ゴシック"/>
    </font>
  </fonts>
  <fills count="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26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vertical="center"/>
    </xf>
    <xf borderId="2" fillId="2" fontId="2" numFmtId="0" xfId="0" applyAlignment="1" applyBorder="1" applyFont="1">
      <alignment vertical="center"/>
    </xf>
    <xf borderId="3" fillId="2" fontId="2" numFmtId="0" xfId="0" applyAlignment="1" applyBorder="1" applyFont="1">
      <alignment vertical="center"/>
    </xf>
    <xf borderId="4" fillId="2" fontId="2" numFmtId="0" xfId="0" applyAlignment="1" applyBorder="1" applyFont="1">
      <alignment shrinkToFit="1" vertical="center" wrapText="0"/>
    </xf>
    <xf borderId="5" fillId="2" fontId="2" numFmtId="0" xfId="0" applyAlignment="1" applyBorder="1" applyFont="1">
      <alignment vertical="center"/>
    </xf>
    <xf borderId="6" fillId="2" fontId="2" numFmtId="0" xfId="0" applyAlignment="1" applyBorder="1" applyFont="1">
      <alignment vertical="center"/>
    </xf>
    <xf borderId="7" fillId="2" fontId="2" numFmtId="0" xfId="0" applyAlignment="1" applyBorder="1" applyFont="1">
      <alignment vertical="center"/>
    </xf>
    <xf borderId="0" fillId="0" fontId="2" numFmtId="0" xfId="0" applyAlignment="1" applyFont="1">
      <alignment horizontal="left" vertical="center"/>
    </xf>
    <xf borderId="8" fillId="3" fontId="3" numFmtId="0" xfId="0" applyAlignment="1" applyBorder="1" applyFill="1" applyFont="1">
      <alignment horizontal="center" shrinkToFit="1" vertical="center" wrapText="0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2" fontId="3" numFmtId="1" xfId="0" applyAlignment="1" applyBorder="1" applyFont="1" applyNumberFormat="1">
      <alignment vertical="center"/>
    </xf>
    <xf borderId="12" fillId="2" fontId="3" numFmtId="1" xfId="0" applyAlignment="1" applyBorder="1" applyFont="1" applyNumberFormat="1">
      <alignment vertical="center"/>
    </xf>
    <xf borderId="13" fillId="2" fontId="3" numFmtId="1" xfId="0" applyAlignment="1" applyBorder="1" applyFont="1" applyNumberFormat="1">
      <alignment vertical="center"/>
    </xf>
    <xf borderId="14" fillId="2" fontId="3" numFmtId="1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0" fillId="0" fontId="2" numFmtId="0" xfId="0" applyAlignment="1" applyFont="1">
      <alignment horizontal="left" shrinkToFit="1" vertical="center" wrapText="0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5" fillId="0" fontId="2" numFmtId="0" xfId="0" applyAlignment="1" applyBorder="1" applyFont="1">
      <alignment shrinkToFit="1" vertical="center" wrapText="0"/>
    </xf>
    <xf borderId="18" fillId="4" fontId="2" numFmtId="0" xfId="0" applyAlignment="1" applyBorder="1" applyFill="1" applyFont="1">
      <alignment vertical="center"/>
    </xf>
    <xf borderId="19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20" fillId="4" fontId="2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0" fillId="0" fontId="6" numFmtId="0" xfId="0" applyAlignment="1" applyFont="1">
      <alignment readingOrder="0" vertical="center"/>
    </xf>
    <xf borderId="22" fillId="0" fontId="2" numFmtId="0" xfId="0" applyAlignment="1" applyBorder="1" applyFont="1">
      <alignment vertical="center"/>
    </xf>
    <xf borderId="23" fillId="0" fontId="2" numFmtId="0" xfId="0" applyAlignment="1" applyBorder="1" applyFont="1">
      <alignment vertical="center"/>
    </xf>
    <xf borderId="14" fillId="4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0" fillId="0" fontId="2" numFmtId="0" xfId="0" applyAlignment="1" applyFont="1">
      <alignment horizontal="right" vertical="center"/>
    </xf>
    <xf borderId="23" fillId="0" fontId="2" numFmtId="0" xfId="0" applyAlignment="1" applyBorder="1" applyFont="1">
      <alignment horizontal="right" vertical="center"/>
    </xf>
    <xf borderId="0" fillId="0" fontId="7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0" fillId="0" fontId="7" numFmtId="0" xfId="0" applyAlignment="1" applyFont="1">
      <alignment horizontal="left" shrinkToFit="0" vertical="center" wrapText="1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561975</xdr:colOff>
      <xdr:row>8</xdr:row>
      <xdr:rowOff>76200</xdr:rowOff>
    </xdr:from>
    <xdr:ext cx="161925" cy="142875"/>
    <xdr:sp>
      <xdr:nvSpPr>
        <xdr:cNvPr id="3" name="Shape 3"/>
        <xdr:cNvSpPr/>
      </xdr:nvSpPr>
      <xdr:spPr>
        <a:xfrm>
          <a:off x="5269800" y="3713325"/>
          <a:ext cx="152400" cy="133350"/>
        </a:xfrm>
        <a:prstGeom prst="rect">
          <a:avLst/>
        </a:prstGeom>
        <a:solidFill>
          <a:srgbClr val="FF0000">
            <a:alpha val="9803"/>
          </a:srgbClr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476250</xdr:colOff>
      <xdr:row>1</xdr:row>
      <xdr:rowOff>38100</xdr:rowOff>
    </xdr:from>
    <xdr:ext cx="514350" cy="285750"/>
    <xdr:sp>
      <xdr:nvSpPr>
        <xdr:cNvPr id="4" name="Shape 4"/>
        <xdr:cNvSpPr txBox="1"/>
      </xdr:nvSpPr>
      <xdr:spPr>
        <a:xfrm>
          <a:off x="5092982" y="3639898"/>
          <a:ext cx="506036" cy="28020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↓O3</a:t>
          </a:r>
          <a:endParaRPr b="1" sz="12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10</xdr:col>
      <xdr:colOff>561975</xdr:colOff>
      <xdr:row>2</xdr:row>
      <xdr:rowOff>38100</xdr:rowOff>
    </xdr:from>
    <xdr:ext cx="161925" cy="152400"/>
    <xdr:sp>
      <xdr:nvSpPr>
        <xdr:cNvPr id="5" name="Shape 5"/>
        <xdr:cNvSpPr/>
      </xdr:nvSpPr>
      <xdr:spPr>
        <a:xfrm>
          <a:off x="5269800" y="3708563"/>
          <a:ext cx="152400" cy="142875"/>
        </a:xfrm>
        <a:prstGeom prst="rect">
          <a:avLst/>
        </a:prstGeom>
        <a:solidFill>
          <a:srgbClr val="FF0000">
            <a:alpha val="9803"/>
          </a:srgbClr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381000</xdr:colOff>
      <xdr:row>1</xdr:row>
      <xdr:rowOff>142875</xdr:rowOff>
    </xdr:from>
    <xdr:ext cx="1590675" cy="504825"/>
    <xdr:sp>
      <xdr:nvSpPr>
        <xdr:cNvPr id="6" name="Shape 6"/>
        <xdr:cNvSpPr txBox="1"/>
      </xdr:nvSpPr>
      <xdr:spPr>
        <a:xfrm>
          <a:off x="4555425" y="3529675"/>
          <a:ext cx="1581150" cy="500650"/>
        </a:xfrm>
        <a:prstGeom prst="rect">
          <a:avLst/>
        </a:prstGeom>
        <a:solidFill>
          <a:srgbClr val="FFFFFF">
            <a:alpha val="49803"/>
          </a:srgbClr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言語知識の解答を入力</a:t>
          </a:r>
          <a:endParaRPr sz="1100">
            <a:solidFill>
              <a:srgbClr val="0070C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↓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11</xdr:row>
      <xdr:rowOff>542925</xdr:rowOff>
    </xdr:from>
    <xdr:ext cx="1333500" cy="523875"/>
    <xdr:sp>
      <xdr:nvSpPr>
        <xdr:cNvPr id="7" name="Shape 7"/>
        <xdr:cNvSpPr txBox="1"/>
      </xdr:nvSpPr>
      <xdr:spPr>
        <a:xfrm>
          <a:off x="4684013" y="3522825"/>
          <a:ext cx="1323975" cy="514350"/>
        </a:xfrm>
        <a:prstGeom prst="rect">
          <a:avLst/>
        </a:prstGeom>
        <a:solidFill>
          <a:srgbClr val="FFFFFF">
            <a:alpha val="49803"/>
          </a:srgbClr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↑</a:t>
          </a:r>
          <a:endParaRPr sz="1100">
            <a:solidFill>
              <a:srgbClr val="0070C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読解の解答を入力</a:t>
          </a:r>
          <a:endParaRPr sz="11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12</xdr:col>
      <xdr:colOff>114300</xdr:colOff>
      <xdr:row>11</xdr:row>
      <xdr:rowOff>381000</xdr:rowOff>
    </xdr:from>
    <xdr:ext cx="1333500" cy="504825"/>
    <xdr:sp>
      <xdr:nvSpPr>
        <xdr:cNvPr id="8" name="Shape 8"/>
        <xdr:cNvSpPr txBox="1"/>
      </xdr:nvSpPr>
      <xdr:spPr>
        <a:xfrm>
          <a:off x="4684013" y="3529675"/>
          <a:ext cx="1323975" cy="500650"/>
        </a:xfrm>
        <a:prstGeom prst="rect">
          <a:avLst/>
        </a:prstGeom>
        <a:solidFill>
          <a:srgbClr val="FFFFFF">
            <a:alpha val="49803"/>
          </a:srgbClr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↑</a:t>
          </a:r>
          <a:endParaRPr sz="1100">
            <a:solidFill>
              <a:srgbClr val="0070C0"/>
            </a:solidFill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聴解の解答を入力</a:t>
          </a:r>
          <a:endParaRPr sz="11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11</xdr:col>
      <xdr:colOff>47625</xdr:colOff>
      <xdr:row>7</xdr:row>
      <xdr:rowOff>219075</xdr:rowOff>
    </xdr:from>
    <xdr:ext cx="1247775" cy="352425"/>
    <xdr:sp>
      <xdr:nvSpPr>
        <xdr:cNvPr id="9" name="Shape 9"/>
        <xdr:cNvSpPr txBox="1"/>
      </xdr:nvSpPr>
      <xdr:spPr>
        <a:xfrm>
          <a:off x="4722336" y="3605112"/>
          <a:ext cx="1247329" cy="34977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←言語知識素点</a:t>
          </a:r>
          <a:endParaRPr b="1" sz="12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13</xdr:col>
      <xdr:colOff>495300</xdr:colOff>
      <xdr:row>11</xdr:row>
      <xdr:rowOff>295275</xdr:rowOff>
    </xdr:from>
    <xdr:ext cx="942975" cy="352425"/>
    <xdr:sp>
      <xdr:nvSpPr>
        <xdr:cNvPr id="10" name="Shape 10"/>
        <xdr:cNvSpPr txBox="1"/>
      </xdr:nvSpPr>
      <xdr:spPr>
        <a:xfrm>
          <a:off x="4876224" y="3605112"/>
          <a:ext cx="939553" cy="34977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←聴解素点</a:t>
          </a:r>
          <a:endParaRPr b="1" sz="12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10</xdr:col>
      <xdr:colOff>561975</xdr:colOff>
      <xdr:row>11</xdr:row>
      <xdr:rowOff>581025</xdr:rowOff>
    </xdr:from>
    <xdr:ext cx="161925" cy="133350"/>
    <xdr:sp>
      <xdr:nvSpPr>
        <xdr:cNvPr id="11" name="Shape 11"/>
        <xdr:cNvSpPr/>
      </xdr:nvSpPr>
      <xdr:spPr>
        <a:xfrm>
          <a:off x="5269800" y="3718088"/>
          <a:ext cx="152400" cy="123825"/>
        </a:xfrm>
        <a:prstGeom prst="rect">
          <a:avLst/>
        </a:prstGeom>
        <a:solidFill>
          <a:srgbClr val="FF0000">
            <a:alpha val="9803"/>
          </a:srgbClr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333375</xdr:colOff>
      <xdr:row>11</xdr:row>
      <xdr:rowOff>400050</xdr:rowOff>
    </xdr:from>
    <xdr:ext cx="238125" cy="133350"/>
    <xdr:sp>
      <xdr:nvSpPr>
        <xdr:cNvPr id="12" name="Shape 12"/>
        <xdr:cNvSpPr/>
      </xdr:nvSpPr>
      <xdr:spPr>
        <a:xfrm>
          <a:off x="5231700" y="3718088"/>
          <a:ext cx="228600" cy="123825"/>
        </a:xfrm>
        <a:prstGeom prst="rect">
          <a:avLst/>
        </a:prstGeom>
        <a:solidFill>
          <a:srgbClr val="FF0000">
            <a:alpha val="9803"/>
          </a:srgbClr>
        </a:solidFill>
        <a:ln cap="flat" cmpd="sng" w="12700">
          <a:solidFill>
            <a:srgbClr val="FF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11</xdr:col>
      <xdr:colOff>47625</xdr:colOff>
      <xdr:row>11</xdr:row>
      <xdr:rowOff>466725</xdr:rowOff>
    </xdr:from>
    <xdr:ext cx="942975" cy="352425"/>
    <xdr:sp>
      <xdr:nvSpPr>
        <xdr:cNvPr id="13" name="Shape 13"/>
        <xdr:cNvSpPr txBox="1"/>
      </xdr:nvSpPr>
      <xdr:spPr>
        <a:xfrm>
          <a:off x="4876224" y="3605112"/>
          <a:ext cx="939553" cy="34977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←読解素点</a:t>
          </a:r>
          <a:endParaRPr b="1" sz="12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47625</xdr:colOff>
      <xdr:row>1</xdr:row>
      <xdr:rowOff>9525</xdr:rowOff>
    </xdr:from>
    <xdr:ext cx="4772025" cy="4600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7" width="5.75"/>
    <col customWidth="1" min="8" max="8" width="7.63"/>
    <col customWidth="1" min="9" max="9" width="11.0"/>
    <col customWidth="1" min="10" max="15" width="5.75"/>
    <col customWidth="1" min="16" max="16" width="7.63"/>
    <col customWidth="1" min="17" max="17" width="11.0"/>
    <col customWidth="1" min="18" max="23" width="5.75"/>
    <col customWidth="1" min="24" max="26" width="7.63"/>
  </cols>
  <sheetData>
    <row r="1" ht="18.75" customHeight="1">
      <c r="A1" s="1" t="s">
        <v>0</v>
      </c>
    </row>
    <row r="2" ht="18.75" customHeight="1">
      <c r="A2" s="1"/>
      <c r="I2" s="2" t="s">
        <v>1</v>
      </c>
      <c r="J2" s="3"/>
      <c r="K2" s="4"/>
      <c r="L2" s="5" t="s">
        <v>2</v>
      </c>
      <c r="M2" s="6" t="s">
        <v>3</v>
      </c>
      <c r="N2" s="7" t="s">
        <v>4</v>
      </c>
      <c r="O2" s="8" t="s">
        <v>5</v>
      </c>
      <c r="Q2" s="9" t="s">
        <v>6</v>
      </c>
    </row>
    <row r="3" ht="18.75" customHeight="1">
      <c r="A3" s="1"/>
      <c r="I3" s="10"/>
      <c r="J3" s="11"/>
      <c r="K3" s="12"/>
      <c r="L3" s="13">
        <f>O16/54*60</f>
        <v>0</v>
      </c>
      <c r="M3" s="14">
        <f>O40/63*60</f>
        <v>0</v>
      </c>
      <c r="N3" s="15">
        <f>W38/56*60</f>
        <v>0</v>
      </c>
      <c r="O3" s="16">
        <f>SUM(L3:N3)</f>
        <v>0</v>
      </c>
      <c r="P3" s="17" t="s">
        <v>7</v>
      </c>
      <c r="Q3" s="18" t="s">
        <v>8</v>
      </c>
    </row>
    <row r="4" ht="18.75" customHeight="1">
      <c r="A4" s="1"/>
    </row>
    <row r="5" ht="18.75" customHeight="1">
      <c r="A5" s="19"/>
      <c r="B5" s="20"/>
      <c r="C5" s="20"/>
      <c r="D5" s="20" t="s">
        <v>9</v>
      </c>
      <c r="E5" s="20" t="s">
        <v>10</v>
      </c>
      <c r="F5" s="20" t="s">
        <v>11</v>
      </c>
      <c r="G5" s="21" t="s">
        <v>12</v>
      </c>
      <c r="I5" s="19"/>
      <c r="J5" s="20"/>
      <c r="K5" s="20"/>
      <c r="L5" s="20" t="s">
        <v>9</v>
      </c>
      <c r="M5" s="20" t="s">
        <v>10</v>
      </c>
      <c r="N5" s="20" t="s">
        <v>11</v>
      </c>
      <c r="O5" s="21" t="s">
        <v>12</v>
      </c>
      <c r="Q5" s="19"/>
      <c r="R5" s="20"/>
      <c r="S5" s="20"/>
      <c r="T5" s="20" t="s">
        <v>9</v>
      </c>
      <c r="U5" s="20" t="s">
        <v>10</v>
      </c>
      <c r="V5" s="20" t="s">
        <v>11</v>
      </c>
      <c r="W5" s="21" t="s">
        <v>12</v>
      </c>
    </row>
    <row r="6" ht="18.75" customHeight="1">
      <c r="A6" s="22" t="s">
        <v>2</v>
      </c>
      <c r="B6" s="20" t="s">
        <v>13</v>
      </c>
      <c r="C6" s="20">
        <v>1.0</v>
      </c>
      <c r="D6" s="20">
        <v>4.0</v>
      </c>
      <c r="E6" s="23"/>
      <c r="F6" s="20" t="str">
        <f t="shared" ref="F6:F49" si="1">IF(EXACT(D6,E6),"○","×")</f>
        <v>×</v>
      </c>
      <c r="G6" s="21">
        <f t="shared" ref="G6:G49" si="2">COUNTIF(F6,"○")*1+COUNTIF(F6,"×")*0</f>
        <v>0</v>
      </c>
      <c r="I6" s="19" t="s">
        <v>2</v>
      </c>
      <c r="J6" s="20" t="s">
        <v>14</v>
      </c>
      <c r="K6" s="20">
        <v>45.0</v>
      </c>
      <c r="L6" s="20">
        <v>1.0</v>
      </c>
      <c r="M6" s="23"/>
      <c r="N6" s="20" t="str">
        <f t="shared" ref="N6:N15" si="3">IF(EXACT(L6,M6),"○","×")</f>
        <v>×</v>
      </c>
      <c r="O6" s="21">
        <f t="shared" ref="O6:O15" si="4">COUNTIF(N6,"○")*1+COUNTIF(N6,"×")*0</f>
        <v>0</v>
      </c>
      <c r="Q6" s="19" t="s">
        <v>4</v>
      </c>
      <c r="R6" s="20" t="s">
        <v>13</v>
      </c>
      <c r="S6" s="20">
        <v>1.0</v>
      </c>
      <c r="T6" s="20">
        <v>2.0</v>
      </c>
      <c r="U6" s="23"/>
      <c r="V6" s="20" t="str">
        <f t="shared" ref="V6:V37" si="5">IF(EXACT(T6,U6),"○","×")</f>
        <v>×</v>
      </c>
      <c r="W6" s="21">
        <f t="shared" ref="W6:W21" si="6">COUNTIF(V6,"○")*2+COUNTIF(V6,"×")*0</f>
        <v>0</v>
      </c>
    </row>
    <row r="7" ht="18.75" customHeight="1">
      <c r="A7" s="24"/>
      <c r="B7" s="25"/>
      <c r="C7" s="25">
        <v>2.0</v>
      </c>
      <c r="D7" s="25">
        <v>1.0</v>
      </c>
      <c r="E7" s="26"/>
      <c r="F7" s="25" t="str">
        <f t="shared" si="1"/>
        <v>×</v>
      </c>
      <c r="G7" s="27">
        <f t="shared" si="2"/>
        <v>0</v>
      </c>
      <c r="I7" s="24"/>
      <c r="J7" s="25"/>
      <c r="K7" s="25">
        <v>46.0</v>
      </c>
      <c r="L7" s="25">
        <v>2.0</v>
      </c>
      <c r="M7" s="26"/>
      <c r="N7" s="25" t="str">
        <f t="shared" si="3"/>
        <v>×</v>
      </c>
      <c r="O7" s="27">
        <f t="shared" si="4"/>
        <v>0</v>
      </c>
      <c r="Q7" s="24"/>
      <c r="R7" s="25"/>
      <c r="S7" s="25">
        <v>2.0</v>
      </c>
      <c r="T7" s="25">
        <v>4.0</v>
      </c>
      <c r="U7" s="26"/>
      <c r="V7" s="25" t="str">
        <f t="shared" si="5"/>
        <v>×</v>
      </c>
      <c r="W7" s="27">
        <f t="shared" si="6"/>
        <v>0</v>
      </c>
    </row>
    <row r="8" ht="18.75" customHeight="1">
      <c r="A8" s="24"/>
      <c r="B8" s="25"/>
      <c r="C8" s="25">
        <v>3.0</v>
      </c>
      <c r="D8" s="25">
        <v>3.0</v>
      </c>
      <c r="E8" s="26"/>
      <c r="F8" s="25" t="str">
        <f t="shared" si="1"/>
        <v>×</v>
      </c>
      <c r="G8" s="27">
        <f t="shared" si="2"/>
        <v>0</v>
      </c>
      <c r="I8" s="24"/>
      <c r="J8" s="25"/>
      <c r="K8" s="25">
        <v>47.0</v>
      </c>
      <c r="L8" s="25">
        <v>2.0</v>
      </c>
      <c r="M8" s="26"/>
      <c r="N8" s="25" t="str">
        <f t="shared" si="3"/>
        <v>×</v>
      </c>
      <c r="O8" s="27">
        <f t="shared" si="4"/>
        <v>0</v>
      </c>
      <c r="Q8" s="24"/>
      <c r="R8" s="25"/>
      <c r="S8" s="25">
        <v>3.0</v>
      </c>
      <c r="T8" s="25">
        <v>1.0</v>
      </c>
      <c r="U8" s="26"/>
      <c r="V8" s="25" t="str">
        <f t="shared" si="5"/>
        <v>×</v>
      </c>
      <c r="W8" s="27">
        <f t="shared" si="6"/>
        <v>0</v>
      </c>
    </row>
    <row r="9" ht="18.75" customHeight="1">
      <c r="A9" s="24"/>
      <c r="B9" s="25"/>
      <c r="C9" s="25">
        <v>4.0</v>
      </c>
      <c r="D9" s="25">
        <v>3.0</v>
      </c>
      <c r="E9" s="26"/>
      <c r="F9" s="25" t="str">
        <f t="shared" si="1"/>
        <v>×</v>
      </c>
      <c r="G9" s="27">
        <f t="shared" si="2"/>
        <v>0</v>
      </c>
      <c r="I9" s="24"/>
      <c r="J9" s="25"/>
      <c r="K9" s="25">
        <v>48.0</v>
      </c>
      <c r="L9" s="28">
        <v>3.0</v>
      </c>
      <c r="M9" s="26"/>
      <c r="N9" s="25" t="str">
        <f t="shared" si="3"/>
        <v>×</v>
      </c>
      <c r="O9" s="27">
        <f t="shared" si="4"/>
        <v>0</v>
      </c>
      <c r="Q9" s="24"/>
      <c r="R9" s="25"/>
      <c r="S9" s="25">
        <v>4.0</v>
      </c>
      <c r="T9" s="25">
        <v>2.0</v>
      </c>
      <c r="U9" s="26"/>
      <c r="V9" s="25" t="str">
        <f t="shared" si="5"/>
        <v>×</v>
      </c>
      <c r="W9" s="27">
        <f t="shared" si="6"/>
        <v>0</v>
      </c>
    </row>
    <row r="10" ht="18.75" customHeight="1">
      <c r="A10" s="24"/>
      <c r="B10" s="25"/>
      <c r="C10" s="25">
        <v>5.0</v>
      </c>
      <c r="D10" s="25">
        <v>2.0</v>
      </c>
      <c r="E10" s="26"/>
      <c r="F10" s="25" t="str">
        <f t="shared" si="1"/>
        <v>×</v>
      </c>
      <c r="G10" s="27">
        <f t="shared" si="2"/>
        <v>0</v>
      </c>
      <c r="I10" s="29"/>
      <c r="J10" s="30"/>
      <c r="K10" s="30">
        <v>49.0</v>
      </c>
      <c r="L10" s="30">
        <v>1.0</v>
      </c>
      <c r="M10" s="31"/>
      <c r="N10" s="30" t="str">
        <f t="shared" si="3"/>
        <v>×</v>
      </c>
      <c r="O10" s="32">
        <f t="shared" si="4"/>
        <v>0</v>
      </c>
      <c r="Q10" s="24"/>
      <c r="R10" s="25"/>
      <c r="S10" s="25">
        <v>5.0</v>
      </c>
      <c r="T10" s="25">
        <v>2.0</v>
      </c>
      <c r="U10" s="26"/>
      <c r="V10" s="25" t="str">
        <f t="shared" si="5"/>
        <v>×</v>
      </c>
      <c r="W10" s="27">
        <f t="shared" si="6"/>
        <v>0</v>
      </c>
    </row>
    <row r="11" ht="18.75" customHeight="1">
      <c r="A11" s="22" t="s">
        <v>2</v>
      </c>
      <c r="B11" s="20" t="s">
        <v>15</v>
      </c>
      <c r="C11" s="20">
        <v>6.0</v>
      </c>
      <c r="D11" s="20">
        <v>3.0</v>
      </c>
      <c r="E11" s="23"/>
      <c r="F11" s="20" t="str">
        <f t="shared" si="1"/>
        <v>×</v>
      </c>
      <c r="G11" s="21">
        <f t="shared" si="2"/>
        <v>0</v>
      </c>
      <c r="I11" s="19" t="s">
        <v>2</v>
      </c>
      <c r="J11" s="20" t="s">
        <v>16</v>
      </c>
      <c r="K11" s="20">
        <v>50.0</v>
      </c>
      <c r="L11" s="20">
        <v>3.0</v>
      </c>
      <c r="M11" s="23"/>
      <c r="N11" s="20" t="str">
        <f t="shared" si="3"/>
        <v>×</v>
      </c>
      <c r="O11" s="21">
        <f t="shared" si="4"/>
        <v>0</v>
      </c>
      <c r="Q11" s="19" t="s">
        <v>4</v>
      </c>
      <c r="R11" s="20" t="s">
        <v>15</v>
      </c>
      <c r="S11" s="20">
        <v>1.0</v>
      </c>
      <c r="T11" s="20">
        <v>3.0</v>
      </c>
      <c r="U11" s="23"/>
      <c r="V11" s="20" t="str">
        <f t="shared" si="5"/>
        <v>×</v>
      </c>
      <c r="W11" s="21">
        <f t="shared" si="6"/>
        <v>0</v>
      </c>
    </row>
    <row r="12" ht="18.75" customHeight="1">
      <c r="A12" s="24"/>
      <c r="B12" s="25"/>
      <c r="C12" s="25">
        <v>7.0</v>
      </c>
      <c r="D12" s="25">
        <v>2.0</v>
      </c>
      <c r="E12" s="26"/>
      <c r="F12" s="25" t="str">
        <f t="shared" si="1"/>
        <v>×</v>
      </c>
      <c r="G12" s="27">
        <f t="shared" si="2"/>
        <v>0</v>
      </c>
      <c r="I12" s="24"/>
      <c r="J12" s="25"/>
      <c r="K12" s="25">
        <v>51.0</v>
      </c>
      <c r="L12" s="25">
        <v>2.0</v>
      </c>
      <c r="M12" s="26"/>
      <c r="N12" s="25" t="str">
        <f t="shared" si="3"/>
        <v>×</v>
      </c>
      <c r="O12" s="27">
        <f t="shared" si="4"/>
        <v>0</v>
      </c>
      <c r="Q12" s="24"/>
      <c r="R12" s="25"/>
      <c r="S12" s="25">
        <v>2.0</v>
      </c>
      <c r="T12" s="25">
        <v>1.0</v>
      </c>
      <c r="U12" s="26"/>
      <c r="V12" s="25" t="str">
        <f t="shared" si="5"/>
        <v>×</v>
      </c>
      <c r="W12" s="27">
        <f t="shared" si="6"/>
        <v>0</v>
      </c>
    </row>
    <row r="13" ht="18.75" customHeight="1">
      <c r="A13" s="24"/>
      <c r="B13" s="25"/>
      <c r="C13" s="25">
        <v>8.0</v>
      </c>
      <c r="D13" s="25">
        <v>2.0</v>
      </c>
      <c r="E13" s="26"/>
      <c r="F13" s="25" t="str">
        <f t="shared" si="1"/>
        <v>×</v>
      </c>
      <c r="G13" s="27">
        <f t="shared" si="2"/>
        <v>0</v>
      </c>
      <c r="I13" s="24"/>
      <c r="J13" s="25"/>
      <c r="K13" s="25">
        <v>52.0</v>
      </c>
      <c r="L13" s="25">
        <v>2.0</v>
      </c>
      <c r="M13" s="26"/>
      <c r="N13" s="25" t="str">
        <f t="shared" si="3"/>
        <v>×</v>
      </c>
      <c r="O13" s="27">
        <f t="shared" si="4"/>
        <v>0</v>
      </c>
      <c r="Q13" s="24"/>
      <c r="R13" s="25"/>
      <c r="S13" s="25">
        <v>3.0</v>
      </c>
      <c r="T13" s="25">
        <v>4.0</v>
      </c>
      <c r="U13" s="26"/>
      <c r="V13" s="25" t="str">
        <f t="shared" si="5"/>
        <v>×</v>
      </c>
      <c r="W13" s="27">
        <f t="shared" si="6"/>
        <v>0</v>
      </c>
    </row>
    <row r="14" ht="18.75" customHeight="1">
      <c r="A14" s="24"/>
      <c r="B14" s="25"/>
      <c r="C14" s="25">
        <v>9.0</v>
      </c>
      <c r="D14" s="25">
        <v>4.0</v>
      </c>
      <c r="E14" s="26"/>
      <c r="F14" s="25" t="str">
        <f t="shared" si="1"/>
        <v>×</v>
      </c>
      <c r="G14" s="27">
        <f t="shared" si="2"/>
        <v>0</v>
      </c>
      <c r="I14" s="24"/>
      <c r="J14" s="25"/>
      <c r="K14" s="25">
        <v>53.0</v>
      </c>
      <c r="L14" s="25">
        <v>4.0</v>
      </c>
      <c r="M14" s="26"/>
      <c r="N14" s="25" t="str">
        <f t="shared" si="3"/>
        <v>×</v>
      </c>
      <c r="O14" s="27">
        <f t="shared" si="4"/>
        <v>0</v>
      </c>
      <c r="Q14" s="24"/>
      <c r="R14" s="25"/>
      <c r="S14" s="25">
        <v>4.0</v>
      </c>
      <c r="T14" s="25">
        <v>3.0</v>
      </c>
      <c r="U14" s="26"/>
      <c r="V14" s="25" t="str">
        <f t="shared" si="5"/>
        <v>×</v>
      </c>
      <c r="W14" s="27">
        <f t="shared" si="6"/>
        <v>0</v>
      </c>
    </row>
    <row r="15" ht="18.75" customHeight="1">
      <c r="A15" s="29"/>
      <c r="B15" s="30"/>
      <c r="C15" s="30">
        <v>10.0</v>
      </c>
      <c r="D15" s="30">
        <v>1.0</v>
      </c>
      <c r="E15" s="31"/>
      <c r="F15" s="30" t="str">
        <f t="shared" si="1"/>
        <v>×</v>
      </c>
      <c r="G15" s="32">
        <f t="shared" si="2"/>
        <v>0</v>
      </c>
      <c r="I15" s="29"/>
      <c r="J15" s="30"/>
      <c r="K15" s="30">
        <v>54.0</v>
      </c>
      <c r="L15" s="30">
        <v>1.0</v>
      </c>
      <c r="M15" s="31"/>
      <c r="N15" s="30" t="str">
        <f t="shared" si="3"/>
        <v>×</v>
      </c>
      <c r="O15" s="32">
        <f t="shared" si="4"/>
        <v>0</v>
      </c>
      <c r="Q15" s="24"/>
      <c r="R15" s="25"/>
      <c r="S15" s="25">
        <v>5.0</v>
      </c>
      <c r="T15" s="25">
        <v>2.0</v>
      </c>
      <c r="U15" s="26"/>
      <c r="V15" s="25" t="str">
        <f t="shared" si="5"/>
        <v>×</v>
      </c>
      <c r="W15" s="27">
        <f t="shared" si="6"/>
        <v>0</v>
      </c>
    </row>
    <row r="16" ht="18.75" customHeight="1">
      <c r="A16" s="22" t="s">
        <v>2</v>
      </c>
      <c r="B16" s="25" t="s">
        <v>17</v>
      </c>
      <c r="C16" s="25">
        <v>11.0</v>
      </c>
      <c r="D16" s="25">
        <v>4.0</v>
      </c>
      <c r="E16" s="26"/>
      <c r="F16" s="25" t="str">
        <f t="shared" si="1"/>
        <v>×</v>
      </c>
      <c r="G16" s="27">
        <f t="shared" si="2"/>
        <v>0</v>
      </c>
      <c r="O16" s="33">
        <f>SUM(G6:G49)+SUM(O6:O15)</f>
        <v>0</v>
      </c>
      <c r="P16" s="17" t="s">
        <v>18</v>
      </c>
      <c r="Q16" s="29"/>
      <c r="R16" s="30"/>
      <c r="S16" s="30">
        <v>6.0</v>
      </c>
      <c r="T16" s="30">
        <v>3.0</v>
      </c>
      <c r="U16" s="31"/>
      <c r="V16" s="30" t="str">
        <f t="shared" si="5"/>
        <v>×</v>
      </c>
      <c r="W16" s="32">
        <f t="shared" si="6"/>
        <v>0</v>
      </c>
    </row>
    <row r="17" ht="18.75" customHeight="1">
      <c r="A17" s="24"/>
      <c r="B17" s="25"/>
      <c r="C17" s="25">
        <v>12.0</v>
      </c>
      <c r="D17" s="25">
        <v>4.0</v>
      </c>
      <c r="E17" s="26"/>
      <c r="F17" s="25" t="str">
        <f t="shared" si="1"/>
        <v>×</v>
      </c>
      <c r="G17" s="27">
        <f t="shared" si="2"/>
        <v>0</v>
      </c>
      <c r="Q17" s="24" t="s">
        <v>4</v>
      </c>
      <c r="R17" s="25" t="s">
        <v>17</v>
      </c>
      <c r="S17" s="25">
        <v>1.0</v>
      </c>
      <c r="T17" s="25">
        <v>2.0</v>
      </c>
      <c r="U17" s="26"/>
      <c r="V17" s="25" t="str">
        <f t="shared" si="5"/>
        <v>×</v>
      </c>
      <c r="W17" s="27">
        <f t="shared" si="6"/>
        <v>0</v>
      </c>
    </row>
    <row r="18" ht="18.75" customHeight="1">
      <c r="A18" s="24"/>
      <c r="B18" s="25"/>
      <c r="C18" s="25">
        <v>13.0</v>
      </c>
      <c r="D18" s="25">
        <v>1.0</v>
      </c>
      <c r="E18" s="26"/>
      <c r="F18" s="25" t="str">
        <f t="shared" si="1"/>
        <v>×</v>
      </c>
      <c r="G18" s="27">
        <f t="shared" si="2"/>
        <v>0</v>
      </c>
      <c r="I18" s="19"/>
      <c r="J18" s="20"/>
      <c r="K18" s="20"/>
      <c r="L18" s="20" t="s">
        <v>9</v>
      </c>
      <c r="M18" s="20" t="s">
        <v>10</v>
      </c>
      <c r="N18" s="20" t="s">
        <v>11</v>
      </c>
      <c r="O18" s="21" t="s">
        <v>12</v>
      </c>
      <c r="Q18" s="24"/>
      <c r="R18" s="25"/>
      <c r="S18" s="25">
        <v>2.0</v>
      </c>
      <c r="T18" s="25">
        <v>3.0</v>
      </c>
      <c r="U18" s="26"/>
      <c r="V18" s="25" t="str">
        <f t="shared" si="5"/>
        <v>×</v>
      </c>
      <c r="W18" s="27">
        <f t="shared" si="6"/>
        <v>0</v>
      </c>
    </row>
    <row r="19" ht="18.75" customHeight="1">
      <c r="A19" s="24"/>
      <c r="B19" s="25"/>
      <c r="C19" s="25">
        <v>14.0</v>
      </c>
      <c r="D19" s="25">
        <v>2.0</v>
      </c>
      <c r="E19" s="26"/>
      <c r="F19" s="25" t="str">
        <f t="shared" si="1"/>
        <v>×</v>
      </c>
      <c r="G19" s="27">
        <f t="shared" si="2"/>
        <v>0</v>
      </c>
      <c r="I19" s="19" t="s">
        <v>3</v>
      </c>
      <c r="J19" s="20" t="s">
        <v>19</v>
      </c>
      <c r="K19" s="20">
        <v>55.0</v>
      </c>
      <c r="L19" s="20">
        <v>4.0</v>
      </c>
      <c r="M19" s="23"/>
      <c r="N19" s="20" t="str">
        <f t="shared" ref="N19:N39" si="7">IF(EXACT(L19,M19),"○","×")</f>
        <v>×</v>
      </c>
      <c r="O19" s="21">
        <f t="shared" ref="O19:O39" si="8">COUNTIF(N19,"○")*3+COUNTIF(N19,"×")*0</f>
        <v>0</v>
      </c>
      <c r="Q19" s="24"/>
      <c r="R19" s="25"/>
      <c r="S19" s="25">
        <v>3.0</v>
      </c>
      <c r="T19" s="25">
        <v>3.0</v>
      </c>
      <c r="U19" s="26"/>
      <c r="V19" s="25" t="str">
        <f t="shared" si="5"/>
        <v>×</v>
      </c>
      <c r="W19" s="27">
        <f t="shared" si="6"/>
        <v>0</v>
      </c>
    </row>
    <row r="20" ht="18.75" customHeight="1">
      <c r="A20" s="24"/>
      <c r="B20" s="25"/>
      <c r="C20" s="25">
        <v>15.0</v>
      </c>
      <c r="D20" s="25">
        <v>1.0</v>
      </c>
      <c r="E20" s="26"/>
      <c r="F20" s="25" t="str">
        <f t="shared" si="1"/>
        <v>×</v>
      </c>
      <c r="G20" s="27">
        <f t="shared" si="2"/>
        <v>0</v>
      </c>
      <c r="I20" s="24"/>
      <c r="J20" s="25"/>
      <c r="K20" s="25">
        <v>56.0</v>
      </c>
      <c r="L20" s="25">
        <v>3.0</v>
      </c>
      <c r="M20" s="26"/>
      <c r="N20" s="25" t="str">
        <f t="shared" si="7"/>
        <v>×</v>
      </c>
      <c r="O20" s="27">
        <f t="shared" si="8"/>
        <v>0</v>
      </c>
      <c r="Q20" s="24"/>
      <c r="R20" s="25"/>
      <c r="S20" s="25">
        <v>4.0</v>
      </c>
      <c r="T20" s="25">
        <v>1.0</v>
      </c>
      <c r="U20" s="26"/>
      <c r="V20" s="25" t="str">
        <f t="shared" si="5"/>
        <v>×</v>
      </c>
      <c r="W20" s="27">
        <f t="shared" si="6"/>
        <v>0</v>
      </c>
    </row>
    <row r="21" ht="18.75" customHeight="1">
      <c r="A21" s="22" t="s">
        <v>2</v>
      </c>
      <c r="B21" s="20" t="s">
        <v>20</v>
      </c>
      <c r="C21" s="20">
        <v>16.0</v>
      </c>
      <c r="D21" s="20">
        <v>1.0</v>
      </c>
      <c r="E21" s="23"/>
      <c r="F21" s="20" t="str">
        <f t="shared" si="1"/>
        <v>×</v>
      </c>
      <c r="G21" s="21">
        <f t="shared" si="2"/>
        <v>0</v>
      </c>
      <c r="I21" s="24"/>
      <c r="J21" s="25"/>
      <c r="K21" s="25">
        <v>57.0</v>
      </c>
      <c r="L21" s="25">
        <v>2.0</v>
      </c>
      <c r="M21" s="26"/>
      <c r="N21" s="25" t="str">
        <f t="shared" si="7"/>
        <v>×</v>
      </c>
      <c r="O21" s="27">
        <f t="shared" si="8"/>
        <v>0</v>
      </c>
      <c r="Q21" s="24"/>
      <c r="R21" s="25"/>
      <c r="S21" s="25">
        <v>5.0</v>
      </c>
      <c r="T21" s="25">
        <v>1.0</v>
      </c>
      <c r="U21" s="26"/>
      <c r="V21" s="25" t="str">
        <f t="shared" si="5"/>
        <v>×</v>
      </c>
      <c r="W21" s="27">
        <f t="shared" si="6"/>
        <v>0</v>
      </c>
    </row>
    <row r="22" ht="18.75" customHeight="1">
      <c r="A22" s="24"/>
      <c r="B22" s="25"/>
      <c r="C22" s="25">
        <v>17.0</v>
      </c>
      <c r="D22" s="25">
        <v>3.0</v>
      </c>
      <c r="E22" s="26"/>
      <c r="F22" s="25" t="str">
        <f t="shared" si="1"/>
        <v>×</v>
      </c>
      <c r="G22" s="27">
        <f t="shared" si="2"/>
        <v>0</v>
      </c>
      <c r="I22" s="24"/>
      <c r="J22" s="25"/>
      <c r="K22" s="25">
        <v>58.0</v>
      </c>
      <c r="L22" s="25">
        <v>4.0</v>
      </c>
      <c r="M22" s="26"/>
      <c r="N22" s="25" t="str">
        <f t="shared" si="7"/>
        <v>×</v>
      </c>
      <c r="O22" s="27">
        <f t="shared" si="8"/>
        <v>0</v>
      </c>
      <c r="Q22" s="19" t="s">
        <v>4</v>
      </c>
      <c r="R22" s="20" t="s">
        <v>20</v>
      </c>
      <c r="S22" s="20">
        <v>1.0</v>
      </c>
      <c r="T22" s="20">
        <v>2.0</v>
      </c>
      <c r="U22" s="23"/>
      <c r="V22" s="20" t="str">
        <f t="shared" si="5"/>
        <v>×</v>
      </c>
      <c r="W22" s="21">
        <f t="shared" ref="W22:W33" si="9">COUNTIF(V22,"○")*1+COUNTIF(V22,"×")*0</f>
        <v>0</v>
      </c>
    </row>
    <row r="23" ht="18.75" customHeight="1">
      <c r="A23" s="24"/>
      <c r="B23" s="25"/>
      <c r="C23" s="25">
        <v>18.0</v>
      </c>
      <c r="D23" s="25">
        <v>4.0</v>
      </c>
      <c r="E23" s="26"/>
      <c r="F23" s="25" t="str">
        <f t="shared" si="1"/>
        <v>×</v>
      </c>
      <c r="G23" s="27">
        <f t="shared" si="2"/>
        <v>0</v>
      </c>
      <c r="I23" s="24"/>
      <c r="J23" s="25"/>
      <c r="K23" s="25">
        <v>59.0</v>
      </c>
      <c r="L23" s="25">
        <v>1.0</v>
      </c>
      <c r="M23" s="26"/>
      <c r="N23" s="25" t="str">
        <f t="shared" si="7"/>
        <v>×</v>
      </c>
      <c r="O23" s="27">
        <f t="shared" si="8"/>
        <v>0</v>
      </c>
      <c r="Q23" s="24"/>
      <c r="R23" s="25"/>
      <c r="S23" s="25">
        <v>2.0</v>
      </c>
      <c r="T23" s="25">
        <v>1.0</v>
      </c>
      <c r="U23" s="26"/>
      <c r="V23" s="25" t="str">
        <f t="shared" si="5"/>
        <v>×</v>
      </c>
      <c r="W23" s="27">
        <f t="shared" si="9"/>
        <v>0</v>
      </c>
    </row>
    <row r="24" ht="18.75" customHeight="1">
      <c r="A24" s="24"/>
      <c r="B24" s="25"/>
      <c r="C24" s="25">
        <v>19.0</v>
      </c>
      <c r="D24" s="25">
        <v>2.0</v>
      </c>
      <c r="E24" s="26"/>
      <c r="F24" s="25" t="str">
        <f t="shared" si="1"/>
        <v>×</v>
      </c>
      <c r="G24" s="27">
        <f t="shared" si="2"/>
        <v>0</v>
      </c>
      <c r="I24" s="19" t="s">
        <v>3</v>
      </c>
      <c r="J24" s="20" t="s">
        <v>21</v>
      </c>
      <c r="K24" s="20">
        <v>60.0</v>
      </c>
      <c r="L24" s="20">
        <v>3.0</v>
      </c>
      <c r="M24" s="23"/>
      <c r="N24" s="20" t="str">
        <f t="shared" si="7"/>
        <v>×</v>
      </c>
      <c r="O24" s="21">
        <f t="shared" si="8"/>
        <v>0</v>
      </c>
      <c r="Q24" s="24"/>
      <c r="R24" s="25"/>
      <c r="S24" s="25">
        <v>3.0</v>
      </c>
      <c r="T24" s="25">
        <v>2.0</v>
      </c>
      <c r="U24" s="26"/>
      <c r="V24" s="25" t="str">
        <f t="shared" si="5"/>
        <v>×</v>
      </c>
      <c r="W24" s="27">
        <f t="shared" si="9"/>
        <v>0</v>
      </c>
    </row>
    <row r="25" ht="18.75" customHeight="1">
      <c r="A25" s="24"/>
      <c r="B25" s="25"/>
      <c r="C25" s="25">
        <v>20.0</v>
      </c>
      <c r="D25" s="25">
        <v>1.0</v>
      </c>
      <c r="E25" s="26"/>
      <c r="F25" s="25" t="str">
        <f t="shared" si="1"/>
        <v>×</v>
      </c>
      <c r="G25" s="27">
        <f t="shared" si="2"/>
        <v>0</v>
      </c>
      <c r="I25" s="24"/>
      <c r="J25" s="25"/>
      <c r="K25" s="25">
        <v>61.0</v>
      </c>
      <c r="L25" s="25">
        <v>1.0</v>
      </c>
      <c r="M25" s="26"/>
      <c r="N25" s="25" t="str">
        <f t="shared" si="7"/>
        <v>×</v>
      </c>
      <c r="O25" s="27">
        <f t="shared" si="8"/>
        <v>0</v>
      </c>
      <c r="Q25" s="24"/>
      <c r="R25" s="25"/>
      <c r="S25" s="25">
        <v>4.0</v>
      </c>
      <c r="T25" s="25">
        <v>3.0</v>
      </c>
      <c r="U25" s="26"/>
      <c r="V25" s="25" t="str">
        <f t="shared" si="5"/>
        <v>×</v>
      </c>
      <c r="W25" s="27">
        <f t="shared" si="9"/>
        <v>0</v>
      </c>
    </row>
    <row r="26" ht="18.75" customHeight="1">
      <c r="A26" s="24"/>
      <c r="B26" s="25"/>
      <c r="C26" s="25">
        <v>21.0</v>
      </c>
      <c r="D26" s="25">
        <v>1.0</v>
      </c>
      <c r="E26" s="26"/>
      <c r="F26" s="25" t="str">
        <f t="shared" si="1"/>
        <v>×</v>
      </c>
      <c r="G26" s="27">
        <f t="shared" si="2"/>
        <v>0</v>
      </c>
      <c r="I26" s="24"/>
      <c r="J26" s="25"/>
      <c r="K26" s="25">
        <v>62.0</v>
      </c>
      <c r="L26" s="25">
        <v>2.0</v>
      </c>
      <c r="M26" s="26"/>
      <c r="N26" s="25" t="str">
        <f t="shared" si="7"/>
        <v>×</v>
      </c>
      <c r="O26" s="27">
        <f t="shared" si="8"/>
        <v>0</v>
      </c>
      <c r="Q26" s="24"/>
      <c r="R26" s="25"/>
      <c r="S26" s="25">
        <v>5.0</v>
      </c>
      <c r="T26" s="25">
        <v>2.0</v>
      </c>
      <c r="U26" s="26"/>
      <c r="V26" s="25" t="str">
        <f t="shared" si="5"/>
        <v>×</v>
      </c>
      <c r="W26" s="27">
        <f t="shared" si="9"/>
        <v>0</v>
      </c>
    </row>
    <row r="27" ht="18.75" customHeight="1">
      <c r="A27" s="29"/>
      <c r="B27" s="30"/>
      <c r="C27" s="30">
        <v>22.0</v>
      </c>
      <c r="D27" s="30">
        <v>4.0</v>
      </c>
      <c r="E27" s="31"/>
      <c r="F27" s="30" t="str">
        <f t="shared" si="1"/>
        <v>×</v>
      </c>
      <c r="G27" s="32">
        <f t="shared" si="2"/>
        <v>0</v>
      </c>
      <c r="I27" s="24"/>
      <c r="J27" s="25"/>
      <c r="K27" s="25">
        <v>63.0</v>
      </c>
      <c r="L27" s="25">
        <v>1.0</v>
      </c>
      <c r="M27" s="26"/>
      <c r="N27" s="25" t="str">
        <f t="shared" si="7"/>
        <v>×</v>
      </c>
      <c r="O27" s="27">
        <f t="shared" si="8"/>
        <v>0</v>
      </c>
      <c r="Q27" s="24"/>
      <c r="R27" s="25"/>
      <c r="S27" s="25">
        <v>6.0</v>
      </c>
      <c r="T27" s="25">
        <v>1.0</v>
      </c>
      <c r="U27" s="26"/>
      <c r="V27" s="25" t="str">
        <f t="shared" si="5"/>
        <v>×</v>
      </c>
      <c r="W27" s="27">
        <f t="shared" si="9"/>
        <v>0</v>
      </c>
    </row>
    <row r="28" ht="18.75" customHeight="1">
      <c r="A28" s="22" t="s">
        <v>2</v>
      </c>
      <c r="B28" s="25" t="s">
        <v>22</v>
      </c>
      <c r="C28" s="25">
        <v>23.0</v>
      </c>
      <c r="D28" s="25">
        <v>2.0</v>
      </c>
      <c r="E28" s="26"/>
      <c r="F28" s="25" t="str">
        <f t="shared" si="1"/>
        <v>×</v>
      </c>
      <c r="G28" s="27">
        <f t="shared" si="2"/>
        <v>0</v>
      </c>
      <c r="I28" s="24"/>
      <c r="J28" s="25"/>
      <c r="K28" s="25">
        <v>64.0</v>
      </c>
      <c r="L28" s="25">
        <v>4.0</v>
      </c>
      <c r="M28" s="26"/>
      <c r="N28" s="25" t="str">
        <f t="shared" si="7"/>
        <v>×</v>
      </c>
      <c r="O28" s="27">
        <f t="shared" si="8"/>
        <v>0</v>
      </c>
      <c r="Q28" s="24"/>
      <c r="R28" s="25"/>
      <c r="S28" s="25">
        <v>7.0</v>
      </c>
      <c r="T28" s="25">
        <v>3.0</v>
      </c>
      <c r="U28" s="26"/>
      <c r="V28" s="25" t="str">
        <f t="shared" si="5"/>
        <v>×</v>
      </c>
      <c r="W28" s="27">
        <f t="shared" si="9"/>
        <v>0</v>
      </c>
    </row>
    <row r="29" ht="18.75" customHeight="1">
      <c r="A29" s="24"/>
      <c r="B29" s="25"/>
      <c r="C29" s="25">
        <v>24.0</v>
      </c>
      <c r="D29" s="25">
        <v>1.0</v>
      </c>
      <c r="E29" s="26"/>
      <c r="F29" s="25" t="str">
        <f t="shared" si="1"/>
        <v>×</v>
      </c>
      <c r="G29" s="27">
        <f t="shared" si="2"/>
        <v>0</v>
      </c>
      <c r="I29" s="24"/>
      <c r="J29" s="25"/>
      <c r="K29" s="25">
        <v>65.0</v>
      </c>
      <c r="L29" s="25">
        <v>3.0</v>
      </c>
      <c r="M29" s="26"/>
      <c r="N29" s="25" t="str">
        <f t="shared" si="7"/>
        <v>×</v>
      </c>
      <c r="O29" s="27">
        <f t="shared" si="8"/>
        <v>0</v>
      </c>
      <c r="Q29" s="24"/>
      <c r="R29" s="25"/>
      <c r="S29" s="25">
        <v>8.0</v>
      </c>
      <c r="T29" s="25">
        <v>1.0</v>
      </c>
      <c r="U29" s="26"/>
      <c r="V29" s="25" t="str">
        <f t="shared" si="5"/>
        <v>×</v>
      </c>
      <c r="W29" s="27">
        <f t="shared" si="9"/>
        <v>0</v>
      </c>
    </row>
    <row r="30" ht="18.75" customHeight="1">
      <c r="A30" s="24"/>
      <c r="B30" s="25"/>
      <c r="C30" s="25">
        <v>25.0</v>
      </c>
      <c r="D30" s="25">
        <v>2.0</v>
      </c>
      <c r="E30" s="26"/>
      <c r="F30" s="25" t="str">
        <f t="shared" si="1"/>
        <v>×</v>
      </c>
      <c r="G30" s="27">
        <f t="shared" si="2"/>
        <v>0</v>
      </c>
      <c r="I30" s="24"/>
      <c r="J30" s="25"/>
      <c r="K30" s="25">
        <v>66.0</v>
      </c>
      <c r="L30" s="25">
        <v>2.0</v>
      </c>
      <c r="M30" s="26"/>
      <c r="N30" s="25" t="str">
        <f t="shared" si="7"/>
        <v>×</v>
      </c>
      <c r="O30" s="27">
        <f t="shared" si="8"/>
        <v>0</v>
      </c>
      <c r="Q30" s="24"/>
      <c r="R30" s="25"/>
      <c r="S30" s="25">
        <v>9.0</v>
      </c>
      <c r="T30" s="25">
        <v>2.0</v>
      </c>
      <c r="U30" s="26"/>
      <c r="V30" s="25" t="str">
        <f t="shared" si="5"/>
        <v>×</v>
      </c>
      <c r="W30" s="27">
        <f t="shared" si="9"/>
        <v>0</v>
      </c>
    </row>
    <row r="31" ht="18.75" customHeight="1">
      <c r="A31" s="24"/>
      <c r="B31" s="25"/>
      <c r="C31" s="25">
        <v>26.0</v>
      </c>
      <c r="D31" s="25">
        <v>2.0</v>
      </c>
      <c r="E31" s="26"/>
      <c r="F31" s="25" t="str">
        <f t="shared" si="1"/>
        <v>×</v>
      </c>
      <c r="G31" s="27">
        <f t="shared" si="2"/>
        <v>0</v>
      </c>
      <c r="I31" s="24"/>
      <c r="J31" s="25"/>
      <c r="K31" s="25">
        <v>67.0</v>
      </c>
      <c r="L31" s="25">
        <v>1.0</v>
      </c>
      <c r="M31" s="26"/>
      <c r="N31" s="25" t="str">
        <f t="shared" si="7"/>
        <v>×</v>
      </c>
      <c r="O31" s="27">
        <f t="shared" si="8"/>
        <v>0</v>
      </c>
      <c r="Q31" s="24"/>
      <c r="R31" s="25"/>
      <c r="S31" s="25">
        <v>10.0</v>
      </c>
      <c r="T31" s="25">
        <v>2.0</v>
      </c>
      <c r="U31" s="26"/>
      <c r="V31" s="25" t="str">
        <f t="shared" si="5"/>
        <v>×</v>
      </c>
      <c r="W31" s="27">
        <f t="shared" si="9"/>
        <v>0</v>
      </c>
    </row>
    <row r="32" ht="18.75" customHeight="1">
      <c r="A32" s="24"/>
      <c r="B32" s="25"/>
      <c r="C32" s="25">
        <v>27.0</v>
      </c>
      <c r="D32" s="25">
        <v>4.0</v>
      </c>
      <c r="E32" s="26"/>
      <c r="F32" s="25" t="str">
        <f t="shared" si="1"/>
        <v>×</v>
      </c>
      <c r="G32" s="27">
        <f t="shared" si="2"/>
        <v>0</v>
      </c>
      <c r="I32" s="24"/>
      <c r="J32" s="25"/>
      <c r="K32" s="25">
        <v>68.0</v>
      </c>
      <c r="L32" s="25">
        <v>4.0</v>
      </c>
      <c r="M32" s="26"/>
      <c r="N32" s="25" t="str">
        <f t="shared" si="7"/>
        <v>×</v>
      </c>
      <c r="O32" s="27">
        <f t="shared" si="8"/>
        <v>0</v>
      </c>
      <c r="Q32" s="24"/>
      <c r="R32" s="25"/>
      <c r="S32" s="25">
        <v>11.0</v>
      </c>
      <c r="T32" s="25">
        <v>3.0</v>
      </c>
      <c r="U32" s="26"/>
      <c r="V32" s="25" t="str">
        <f t="shared" si="5"/>
        <v>×</v>
      </c>
      <c r="W32" s="27">
        <f t="shared" si="9"/>
        <v>0</v>
      </c>
    </row>
    <row r="33" ht="18.75" customHeight="1">
      <c r="A33" s="22" t="s">
        <v>2</v>
      </c>
      <c r="B33" s="20" t="s">
        <v>23</v>
      </c>
      <c r="C33" s="20">
        <v>28.0</v>
      </c>
      <c r="D33" s="20">
        <v>4.0</v>
      </c>
      <c r="E33" s="23"/>
      <c r="F33" s="20" t="str">
        <f t="shared" si="1"/>
        <v>×</v>
      </c>
      <c r="G33" s="21">
        <f t="shared" si="2"/>
        <v>0</v>
      </c>
      <c r="I33" s="19" t="s">
        <v>3</v>
      </c>
      <c r="J33" s="20" t="s">
        <v>24</v>
      </c>
      <c r="K33" s="20">
        <v>69.0</v>
      </c>
      <c r="L33" s="20">
        <v>4.0</v>
      </c>
      <c r="M33" s="23"/>
      <c r="N33" s="20" t="str">
        <f t="shared" si="7"/>
        <v>×</v>
      </c>
      <c r="O33" s="21">
        <f t="shared" si="8"/>
        <v>0</v>
      </c>
      <c r="Q33" s="29"/>
      <c r="R33" s="30"/>
      <c r="S33" s="30">
        <v>12.0</v>
      </c>
      <c r="T33" s="30">
        <v>1.0</v>
      </c>
      <c r="U33" s="31"/>
      <c r="V33" s="30" t="str">
        <f t="shared" si="5"/>
        <v>×</v>
      </c>
      <c r="W33" s="32">
        <f t="shared" si="9"/>
        <v>0</v>
      </c>
    </row>
    <row r="34" ht="18.75" customHeight="1">
      <c r="A34" s="24"/>
      <c r="B34" s="25"/>
      <c r="C34" s="25">
        <v>29.0</v>
      </c>
      <c r="D34" s="25">
        <v>3.0</v>
      </c>
      <c r="E34" s="26"/>
      <c r="F34" s="25" t="str">
        <f t="shared" si="1"/>
        <v>×</v>
      </c>
      <c r="G34" s="27">
        <f t="shared" si="2"/>
        <v>0</v>
      </c>
      <c r="I34" s="29"/>
      <c r="J34" s="30"/>
      <c r="K34" s="30">
        <v>70.0</v>
      </c>
      <c r="L34" s="30">
        <v>4.0</v>
      </c>
      <c r="M34" s="31"/>
      <c r="N34" s="30" t="str">
        <f t="shared" si="7"/>
        <v>×</v>
      </c>
      <c r="O34" s="32">
        <f t="shared" si="8"/>
        <v>0</v>
      </c>
      <c r="Q34" s="24" t="s">
        <v>4</v>
      </c>
      <c r="R34" s="25" t="s">
        <v>22</v>
      </c>
      <c r="S34" s="25">
        <v>1.0</v>
      </c>
      <c r="T34" s="25">
        <v>2.0</v>
      </c>
      <c r="U34" s="26"/>
      <c r="V34" s="25" t="str">
        <f t="shared" si="5"/>
        <v>×</v>
      </c>
      <c r="W34" s="27">
        <f t="shared" ref="W34:W37" si="10">COUNTIF(V34,"○")*3+COUNTIF(V34,"×")*0</f>
        <v>0</v>
      </c>
    </row>
    <row r="35" ht="18.75" customHeight="1">
      <c r="A35" s="24"/>
      <c r="B35" s="25"/>
      <c r="C35" s="25">
        <v>30.0</v>
      </c>
      <c r="D35" s="25">
        <v>2.0</v>
      </c>
      <c r="E35" s="26"/>
      <c r="F35" s="25" t="str">
        <f t="shared" si="1"/>
        <v>×</v>
      </c>
      <c r="G35" s="27">
        <f t="shared" si="2"/>
        <v>0</v>
      </c>
      <c r="I35" s="24" t="s">
        <v>3</v>
      </c>
      <c r="J35" s="25" t="s">
        <v>25</v>
      </c>
      <c r="K35" s="25">
        <v>71.0</v>
      </c>
      <c r="L35" s="25">
        <v>4.0</v>
      </c>
      <c r="M35" s="26"/>
      <c r="N35" s="25" t="str">
        <f t="shared" si="7"/>
        <v>×</v>
      </c>
      <c r="O35" s="27">
        <f t="shared" si="8"/>
        <v>0</v>
      </c>
      <c r="Q35" s="24"/>
      <c r="R35" s="25"/>
      <c r="S35" s="25">
        <v>2.0</v>
      </c>
      <c r="T35" s="25">
        <v>1.0</v>
      </c>
      <c r="U35" s="26"/>
      <c r="V35" s="25" t="str">
        <f t="shared" si="5"/>
        <v>×</v>
      </c>
      <c r="W35" s="27">
        <f t="shared" si="10"/>
        <v>0</v>
      </c>
    </row>
    <row r="36" ht="18.75" customHeight="1">
      <c r="A36" s="24"/>
      <c r="B36" s="25"/>
      <c r="C36" s="25">
        <v>31.0</v>
      </c>
      <c r="D36" s="25">
        <v>2.0</v>
      </c>
      <c r="E36" s="26"/>
      <c r="F36" s="25" t="str">
        <f t="shared" si="1"/>
        <v>×</v>
      </c>
      <c r="G36" s="27">
        <f t="shared" si="2"/>
        <v>0</v>
      </c>
      <c r="I36" s="24"/>
      <c r="J36" s="25"/>
      <c r="K36" s="25">
        <v>72.0</v>
      </c>
      <c r="L36" s="25">
        <v>1.0</v>
      </c>
      <c r="M36" s="26"/>
      <c r="N36" s="25" t="str">
        <f t="shared" si="7"/>
        <v>×</v>
      </c>
      <c r="O36" s="27">
        <f t="shared" si="8"/>
        <v>0</v>
      </c>
      <c r="Q36" s="24"/>
      <c r="R36" s="25"/>
      <c r="S36" s="34" t="s">
        <v>26</v>
      </c>
      <c r="T36" s="25">
        <v>2.0</v>
      </c>
      <c r="U36" s="26"/>
      <c r="V36" s="25" t="str">
        <f t="shared" si="5"/>
        <v>×</v>
      </c>
      <c r="W36" s="27">
        <f t="shared" si="10"/>
        <v>0</v>
      </c>
    </row>
    <row r="37" ht="18.75" customHeight="1">
      <c r="A37" s="29"/>
      <c r="B37" s="30"/>
      <c r="C37" s="30">
        <v>32.0</v>
      </c>
      <c r="D37" s="30">
        <v>1.0</v>
      </c>
      <c r="E37" s="31"/>
      <c r="F37" s="30" t="str">
        <f t="shared" si="1"/>
        <v>×</v>
      </c>
      <c r="G37" s="32">
        <f t="shared" si="2"/>
        <v>0</v>
      </c>
      <c r="I37" s="24"/>
      <c r="J37" s="25"/>
      <c r="K37" s="25">
        <v>73.0</v>
      </c>
      <c r="L37" s="25">
        <v>2.0</v>
      </c>
      <c r="M37" s="26"/>
      <c r="N37" s="25" t="str">
        <f t="shared" si="7"/>
        <v>×</v>
      </c>
      <c r="O37" s="27">
        <f t="shared" si="8"/>
        <v>0</v>
      </c>
      <c r="Q37" s="29"/>
      <c r="R37" s="30"/>
      <c r="S37" s="35" t="s">
        <v>27</v>
      </c>
      <c r="T37" s="30">
        <v>3.0</v>
      </c>
      <c r="U37" s="31"/>
      <c r="V37" s="30" t="str">
        <f t="shared" si="5"/>
        <v>×</v>
      </c>
      <c r="W37" s="32">
        <f t="shared" si="10"/>
        <v>0</v>
      </c>
    </row>
    <row r="38" ht="18.75" customHeight="1">
      <c r="A38" s="22" t="s">
        <v>2</v>
      </c>
      <c r="B38" s="20" t="s">
        <v>28</v>
      </c>
      <c r="C38" s="20">
        <v>33.0</v>
      </c>
      <c r="D38" s="20">
        <v>1.0</v>
      </c>
      <c r="E38" s="23"/>
      <c r="F38" s="20" t="str">
        <f t="shared" si="1"/>
        <v>×</v>
      </c>
      <c r="G38" s="21">
        <f t="shared" si="2"/>
        <v>0</v>
      </c>
      <c r="I38" s="19" t="s">
        <v>3</v>
      </c>
      <c r="J38" s="20" t="s">
        <v>29</v>
      </c>
      <c r="K38" s="20">
        <v>74.0</v>
      </c>
      <c r="L38" s="20">
        <v>2.0</v>
      </c>
      <c r="M38" s="23"/>
      <c r="N38" s="20" t="str">
        <f t="shared" si="7"/>
        <v>×</v>
      </c>
      <c r="O38" s="21">
        <f t="shared" si="8"/>
        <v>0</v>
      </c>
      <c r="W38" s="33">
        <f>SUM(W6:W37)</f>
        <v>0</v>
      </c>
      <c r="X38" s="17" t="s">
        <v>30</v>
      </c>
    </row>
    <row r="39" ht="18.75" customHeight="1">
      <c r="A39" s="24"/>
      <c r="B39" s="25"/>
      <c r="C39" s="25">
        <v>34.0</v>
      </c>
      <c r="D39" s="25">
        <v>3.0</v>
      </c>
      <c r="E39" s="26"/>
      <c r="F39" s="25" t="str">
        <f t="shared" si="1"/>
        <v>×</v>
      </c>
      <c r="G39" s="27">
        <f t="shared" si="2"/>
        <v>0</v>
      </c>
      <c r="I39" s="29"/>
      <c r="J39" s="30"/>
      <c r="K39" s="30">
        <v>75.0</v>
      </c>
      <c r="L39" s="30">
        <v>2.0</v>
      </c>
      <c r="M39" s="31"/>
      <c r="N39" s="30" t="str">
        <f t="shared" si="7"/>
        <v>×</v>
      </c>
      <c r="O39" s="32">
        <f t="shared" si="8"/>
        <v>0</v>
      </c>
    </row>
    <row r="40" ht="18.75" customHeight="1">
      <c r="A40" s="24"/>
      <c r="B40" s="25"/>
      <c r="C40" s="25">
        <v>35.0</v>
      </c>
      <c r="D40" s="25">
        <v>4.0</v>
      </c>
      <c r="E40" s="26"/>
      <c r="F40" s="25" t="str">
        <f t="shared" si="1"/>
        <v>×</v>
      </c>
      <c r="G40" s="27">
        <f t="shared" si="2"/>
        <v>0</v>
      </c>
      <c r="O40" s="33">
        <f>SUM(O19:O39)</f>
        <v>0</v>
      </c>
      <c r="P40" s="17" t="s">
        <v>31</v>
      </c>
    </row>
    <row r="41" ht="18.75" customHeight="1">
      <c r="A41" s="24"/>
      <c r="B41" s="25"/>
      <c r="C41" s="25">
        <v>36.0</v>
      </c>
      <c r="D41" s="25">
        <v>3.0</v>
      </c>
      <c r="E41" s="26"/>
      <c r="F41" s="25" t="str">
        <f t="shared" si="1"/>
        <v>×</v>
      </c>
      <c r="G41" s="27">
        <f t="shared" si="2"/>
        <v>0</v>
      </c>
    </row>
    <row r="42" ht="18.75" customHeight="1">
      <c r="A42" s="24"/>
      <c r="B42" s="25"/>
      <c r="C42" s="25">
        <v>37.0</v>
      </c>
      <c r="D42" s="25">
        <v>2.0</v>
      </c>
      <c r="E42" s="26"/>
      <c r="F42" s="25" t="str">
        <f t="shared" si="1"/>
        <v>×</v>
      </c>
      <c r="G42" s="27">
        <f t="shared" si="2"/>
        <v>0</v>
      </c>
    </row>
    <row r="43" ht="18.75" customHeight="1">
      <c r="A43" s="24"/>
      <c r="B43" s="25"/>
      <c r="C43" s="25">
        <v>38.0</v>
      </c>
      <c r="D43" s="25">
        <v>3.0</v>
      </c>
      <c r="E43" s="26"/>
      <c r="F43" s="25" t="str">
        <f t="shared" si="1"/>
        <v>×</v>
      </c>
      <c r="G43" s="27">
        <f t="shared" si="2"/>
        <v>0</v>
      </c>
    </row>
    <row r="44" ht="18.75" customHeight="1">
      <c r="A44" s="24"/>
      <c r="B44" s="25"/>
      <c r="C44" s="25">
        <v>39.0</v>
      </c>
      <c r="D44" s="25">
        <v>1.0</v>
      </c>
      <c r="E44" s="26"/>
      <c r="F44" s="25" t="str">
        <f t="shared" si="1"/>
        <v>×</v>
      </c>
      <c r="G44" s="27">
        <f t="shared" si="2"/>
        <v>0</v>
      </c>
    </row>
    <row r="45" ht="18.75" customHeight="1">
      <c r="A45" s="24"/>
      <c r="B45" s="25"/>
      <c r="C45" s="25">
        <v>40.0</v>
      </c>
      <c r="D45" s="25">
        <v>3.0</v>
      </c>
      <c r="E45" s="26"/>
      <c r="F45" s="25" t="str">
        <f t="shared" si="1"/>
        <v>×</v>
      </c>
      <c r="G45" s="27">
        <f t="shared" si="2"/>
        <v>0</v>
      </c>
    </row>
    <row r="46" ht="18.75" customHeight="1">
      <c r="A46" s="24"/>
      <c r="B46" s="25"/>
      <c r="C46" s="25">
        <v>41.0</v>
      </c>
      <c r="D46" s="25">
        <v>2.0</v>
      </c>
      <c r="E46" s="26"/>
      <c r="F46" s="25" t="str">
        <f t="shared" si="1"/>
        <v>×</v>
      </c>
      <c r="G46" s="27">
        <f t="shared" si="2"/>
        <v>0</v>
      </c>
    </row>
    <row r="47" ht="18.75" customHeight="1">
      <c r="A47" s="24"/>
      <c r="B47" s="25"/>
      <c r="C47" s="25">
        <v>42.0</v>
      </c>
      <c r="D47" s="25">
        <v>3.0</v>
      </c>
      <c r="E47" s="26"/>
      <c r="F47" s="25" t="str">
        <f t="shared" si="1"/>
        <v>×</v>
      </c>
      <c r="G47" s="27">
        <f t="shared" si="2"/>
        <v>0</v>
      </c>
    </row>
    <row r="48" ht="18.75" customHeight="1">
      <c r="A48" s="24"/>
      <c r="B48" s="25"/>
      <c r="C48" s="25">
        <v>43.0</v>
      </c>
      <c r="D48" s="25">
        <v>2.0</v>
      </c>
      <c r="E48" s="26"/>
      <c r="F48" s="25" t="str">
        <f t="shared" si="1"/>
        <v>×</v>
      </c>
      <c r="G48" s="27">
        <f t="shared" si="2"/>
        <v>0</v>
      </c>
    </row>
    <row r="49" ht="18.75" customHeight="1">
      <c r="A49" s="29"/>
      <c r="B49" s="30"/>
      <c r="C49" s="30">
        <v>44.0</v>
      </c>
      <c r="D49" s="30">
        <v>2.0</v>
      </c>
      <c r="E49" s="31"/>
      <c r="F49" s="30" t="str">
        <f t="shared" si="1"/>
        <v>×</v>
      </c>
      <c r="G49" s="32">
        <f t="shared" si="2"/>
        <v>0</v>
      </c>
    </row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3">
    <mergeCell ref="Q2:W2"/>
    <mergeCell ref="I3:K3"/>
    <mergeCell ref="Q3:X3"/>
  </mergeCells>
  <conditionalFormatting sqref="L3:N3">
    <cfRule type="cellIs" dxfId="0" priority="1" operator="lessThan">
      <formula>19</formula>
    </cfRule>
  </conditionalFormatting>
  <conditionalFormatting sqref="O3">
    <cfRule type="cellIs" dxfId="0" priority="2" operator="lessThan">
      <formula>90</formula>
    </cfRule>
  </conditionalFormatting>
  <printOptions/>
  <pageMargins bottom="0.75" footer="0.0" header="0.0" left="0.7" right="0.7" top="0.75"/>
  <pageSetup paperSize="8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8.75" customHeight="1"/>
    <row r="2" ht="18.75" customHeight="1">
      <c r="A2" s="1" t="s">
        <v>32</v>
      </c>
    </row>
    <row r="3" ht="18.75" customHeight="1">
      <c r="A3" s="17" t="s">
        <v>33</v>
      </c>
    </row>
    <row r="4" ht="18.75" customHeight="1">
      <c r="A4" s="17" t="s">
        <v>34</v>
      </c>
    </row>
    <row r="5" ht="18.75" customHeight="1">
      <c r="A5" s="17" t="s">
        <v>35</v>
      </c>
    </row>
    <row r="6" ht="18.75" customHeight="1">
      <c r="A6" s="17" t="s">
        <v>36</v>
      </c>
    </row>
    <row r="7" ht="18.75" customHeight="1">
      <c r="A7" s="36" t="s">
        <v>37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8.75" customHeight="1"/>
    <row r="9" ht="18.75" customHeight="1"/>
    <row r="10" ht="18.75" customHeight="1">
      <c r="A10" s="1" t="s">
        <v>38</v>
      </c>
    </row>
    <row r="11" ht="75.0" customHeight="1">
      <c r="A11" s="37" t="s">
        <v>39</v>
      </c>
    </row>
    <row r="12" ht="54.0" customHeight="1">
      <c r="A12" s="37" t="s">
        <v>40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8.75" customHeight="1">
      <c r="A13" s="39" t="s">
        <v>41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3">
    <mergeCell ref="A11:G11"/>
    <mergeCell ref="A12:F12"/>
    <mergeCell ref="A13:F1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2020-01-27T05:39:12Z</dcterms:created>
  <dc:creator>アスク出版編集部</dc:creator>
</cp:coreProperties>
</file>